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8DEBB215-C9B7-4F5F-B053-6BBF8611FF95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8" l="1"/>
  <c r="B7" i="8"/>
  <c r="B14" i="8"/>
  <c r="F13" i="8"/>
  <c r="D13" i="8"/>
  <c r="D7" i="8"/>
  <c r="B4" i="8"/>
  <c r="B8" i="8"/>
  <c r="A2" i="8"/>
  <c r="F7" i="8"/>
</calcChain>
</file>

<file path=xl/sharedStrings.xml><?xml version="1.0" encoding="utf-8"?>
<sst xmlns="http://schemas.openxmlformats.org/spreadsheetml/2006/main" count="234" uniqueCount="210">
  <si>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</si>
  <si>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</si>
  <si>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</si>
  <si>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</si>
  <si>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</si>
  <si>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</si>
  <si>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</si>
  <si>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</si>
  <si>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</si>
  <si>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</si>
  <si>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</si>
  <si>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</si>
  <si>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</si>
  <si>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</si>
  <si>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</si>
  <si>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</si>
  <si>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</si>
  <si>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</si>
  <si>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</si>
  <si>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</si>
  <si>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</si>
  <si>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</si>
  <si>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</si>
  <si>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</si>
  <si>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</si>
  <si>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</si>
  <si>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</si>
  <si>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</si>
  <si>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</si>
  <si>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</si>
  <si>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</si>
  <si>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</si>
  <si>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</si>
  <si>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</si>
  <si>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</si>
  <si>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</si>
  <si>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</si>
  <si>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</si>
  <si>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</si>
  <si>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</si>
  <si>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</si>
  <si>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Cantidad</t>
  </si>
  <si>
    <t>Importe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</si>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</sst>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8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/>
    <xf numFmtId="0" fontId="6" fillId="0" borderId="0" xfId="0" applyFont="1" applyAlignment="1">
      <alignment horizontal="centerContinuous"/>
    </xf>
    <xf numFmtId="0" fontId="4" fillId="0" borderId="8" xfId="0" applyFont="1" applyBorder="1"/>
    <xf numFmtId="0" fontId="9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1" fillId="3" borderId="3" xfId="1" applyFill="1" applyBorder="1" applyAlignment="1" applyProtection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5" xfId="0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0" fontId="8" fillId="2" borderId="17" xfId="0" applyFont="1" applyFill="1" applyBorder="1" applyAlignment="1">
      <alignment horizontal="center" vertical="top"/>
    </xf>
    <xf numFmtId="0" fontId="0" fillId="5" borderId="18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9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0" xfId="0" applyFont="1" applyFill="1" applyBorder="1" applyAlignment="1">
      <alignment horizontal="center" vertical="top"/>
    </xf>
    <xf numFmtId="0" fontId="8" fillId="2" borderId="20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vertical="top"/>
    </xf>
    <xf numFmtId="0" fontId="2" fillId="3" borderId="1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8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/>
    <xf numFmtId="0" fontId="4" fillId="0" borderId="11" xfId="0" applyFont="1" applyBorder="1"/>
    <xf numFmtId="0" fontId="6" fillId="0" borderId="0" xfId="0" applyFont="1" applyAlignment="1">
      <alignment horizontal="right" vertical="top"/>
    </xf>
    <xf numFmtId="0" fontId="2" fillId="3" borderId="3" xfId="0" applyFont="1" applyFill="1" applyBorder="1"/>
    <xf numFmtId="0" fontId="1" fillId="3" borderId="2" xfId="0" applyFont="1" applyFill="1" applyBorder="1" applyAlignment="1">
      <alignment vertical="top" wrapText="1"/>
    </xf>
    <xf numFmtId="166" fontId="10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3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3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167" fontId="4" fillId="0" borderId="0" xfId="0" applyNumberFormat="1" applyFont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167" fontId="8" fillId="3" borderId="16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Continuous"/>
    </xf>
    <xf numFmtId="0" fontId="0" fillId="0" borderId="8" xfId="0" applyBorder="1"/>
    <xf numFmtId="0" fontId="4" fillId="0" borderId="0" xfId="0" applyFont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D16" sqref="D1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59" t="s">
        <v>169</v>
      </c>
      <c r="C1" s="60" t="s">
        <v>200</v>
      </c>
    </row>
    <row r="2" spans="1:3" ht="12.75" customHeight="1" x14ac:dyDescent="0.2">
      <c r="A2" s="42" t="s">
        <v>0</v>
      </c>
      <c r="B2" s="42"/>
      <c r="C2" s="43"/>
    </row>
    <row r="3" spans="1:3" ht="12.75" customHeight="1" x14ac:dyDescent="0.2">
      <c r="A3" s="44"/>
      <c r="B3" s="44"/>
      <c r="C3" s="44"/>
    </row>
    <row r="4" spans="1:3" ht="12.75" customHeight="1" x14ac:dyDescent="0.2">
      <c r="A4" s="30" t="s">
        <v>87</v>
      </c>
      <c r="B4" s="45" t="s">
        <v>2</v>
      </c>
      <c r="C4" s="46" t="s">
        <v>43</v>
      </c>
    </row>
    <row r="5" spans="1:3" ht="12.75" customHeight="1" x14ac:dyDescent="0.2">
      <c r="A5" s="34" t="s">
        <v>3</v>
      </c>
      <c r="B5" s="31"/>
      <c r="C5" s="26"/>
    </row>
    <row r="6" spans="1:3" ht="12.75" customHeight="1" x14ac:dyDescent="0.2">
      <c r="A6" s="47" t="s">
        <v>44</v>
      </c>
      <c r="B6" s="32" t="s">
        <v>4</v>
      </c>
      <c r="C6" s="25" t="s">
        <v>201</v>
      </c>
    </row>
    <row r="7" spans="1:3" ht="12.75" customHeight="1" x14ac:dyDescent="0.2">
      <c r="A7" s="41" t="s">
        <v>47</v>
      </c>
      <c r="B7" s="33" t="s">
        <v>5</v>
      </c>
      <c r="C7" s="21" t="s">
        <v>202</v>
      </c>
    </row>
    <row r="8" spans="1:3" ht="12.75" customHeight="1" x14ac:dyDescent="0.2">
      <c r="A8" s="41" t="s">
        <v>48</v>
      </c>
      <c r="B8" s="33" t="s">
        <v>6</v>
      </c>
      <c r="C8" s="21" t="s">
        <v>203</v>
      </c>
    </row>
    <row r="9" spans="1:3" ht="12.75" customHeight="1" x14ac:dyDescent="0.2">
      <c r="A9" s="41" t="s">
        <v>49</v>
      </c>
      <c r="B9" s="33" t="s">
        <v>7</v>
      </c>
      <c r="C9" s="21" t="s">
        <v>45</v>
      </c>
    </row>
    <row r="10" spans="1:3" ht="12.75" customHeight="1" x14ac:dyDescent="0.2">
      <c r="A10" s="33" t="s">
        <v>63</v>
      </c>
      <c r="B10" s="41" t="s">
        <v>76</v>
      </c>
      <c r="C10" s="21" t="s">
        <v>204</v>
      </c>
    </row>
    <row r="11" spans="1:3" ht="12.75" customHeight="1" x14ac:dyDescent="0.2">
      <c r="A11" s="33" t="s">
        <v>64</v>
      </c>
      <c r="B11" s="33" t="s">
        <v>8</v>
      </c>
      <c r="C11" s="21" t="s">
        <v>205</v>
      </c>
    </row>
    <row r="12" spans="1:3" ht="12.75" customHeight="1" x14ac:dyDescent="0.2">
      <c r="A12" s="33" t="s">
        <v>65</v>
      </c>
      <c r="B12" s="33" t="s">
        <v>9</v>
      </c>
      <c r="C12" s="21" t="s">
        <v>206</v>
      </c>
    </row>
    <row r="13" spans="1:3" ht="12.75" customHeight="1" x14ac:dyDescent="0.2">
      <c r="A13" s="33" t="s">
        <v>66</v>
      </c>
      <c r="B13" s="33" t="s">
        <v>10</v>
      </c>
      <c r="C13" s="23" t="s">
        <v>207</v>
      </c>
    </row>
    <row r="14" spans="1:3" ht="12.75" customHeight="1" x14ac:dyDescent="0.2">
      <c r="A14" s="41" t="s">
        <v>53</v>
      </c>
      <c r="B14" s="33" t="s">
        <v>11</v>
      </c>
      <c r="C14" s="40">
        <v>1234567</v>
      </c>
    </row>
    <row r="15" spans="1:3" ht="12.75" customHeight="1" x14ac:dyDescent="0.2">
      <c r="A15" s="41" t="s">
        <v>54</v>
      </c>
      <c r="B15" s="33" t="s">
        <v>12</v>
      </c>
      <c r="C15" s="40">
        <v>12345678</v>
      </c>
    </row>
    <row r="16" spans="1:3" ht="12.75" customHeight="1" x14ac:dyDescent="0.2">
      <c r="A16" s="41" t="s">
        <v>55</v>
      </c>
      <c r="B16" s="33" t="s">
        <v>13</v>
      </c>
      <c r="C16" s="40">
        <v>123456789</v>
      </c>
    </row>
    <row r="17" spans="1:3" ht="12.75" customHeight="1" x14ac:dyDescent="0.2">
      <c r="A17" s="41" t="s">
        <v>50</v>
      </c>
      <c r="B17" s="33" t="s">
        <v>14</v>
      </c>
      <c r="C17" s="21" t="s">
        <v>208</v>
      </c>
    </row>
    <row r="18" spans="1:3" ht="12.75" customHeight="1" x14ac:dyDescent="0.2">
      <c r="A18" s="41" t="s">
        <v>56</v>
      </c>
      <c r="B18" s="33" t="s">
        <v>15</v>
      </c>
      <c r="C18" s="21" t="s">
        <v>86</v>
      </c>
    </row>
    <row r="19" spans="1:3" ht="12.75" customHeight="1" x14ac:dyDescent="0.2">
      <c r="A19" s="34" t="s">
        <v>99</v>
      </c>
      <c r="B19" s="35"/>
      <c r="C19" s="26"/>
    </row>
    <row r="20" spans="1:3" ht="38.25" x14ac:dyDescent="0.2">
      <c r="A20" s="41" t="s">
        <v>90</v>
      </c>
      <c r="B20" s="41" t="s">
        <v>60</v>
      </c>
      <c r="C20" s="22" t="s">
        <v>51</v>
      </c>
    </row>
    <row r="21" spans="1:3" ht="12.75" customHeight="1" x14ac:dyDescent="0.2">
      <c r="A21" s="33" t="s">
        <v>59</v>
      </c>
      <c r="B21" s="33" t="s">
        <v>61</v>
      </c>
      <c r="C21" s="21" t="s">
        <v>68</v>
      </c>
    </row>
    <row r="22" spans="1:3" ht="12.75" customHeight="1" x14ac:dyDescent="0.2">
      <c r="A22" s="33" t="s">
        <v>67</v>
      </c>
      <c r="B22" s="33" t="s">
        <v>62</v>
      </c>
      <c r="C22" s="21" t="s">
        <v>69</v>
      </c>
    </row>
    <row r="23" spans="1:3" ht="12.75" customHeight="1" x14ac:dyDescent="0.2">
      <c r="A23" s="33" t="s">
        <v>119</v>
      </c>
      <c r="B23" s="33" t="s">
        <v>120</v>
      </c>
      <c r="C23" s="21" t="s">
        <v>120</v>
      </c>
    </row>
    <row r="24" spans="1:3" ht="12.75" customHeight="1" x14ac:dyDescent="0.2">
      <c r="A24" s="33" t="s">
        <v>121</v>
      </c>
      <c r="B24" s="33" t="s">
        <v>122</v>
      </c>
      <c r="C24" s="21" t="s">
        <v>122</v>
      </c>
    </row>
    <row r="25" spans="1:3" ht="12.75" customHeight="1" x14ac:dyDescent="0.2">
      <c r="A25" s="33" t="s">
        <v>123</v>
      </c>
      <c r="B25" s="33" t="s">
        <v>124</v>
      </c>
      <c r="C25" s="21" t="s">
        <v>124</v>
      </c>
    </row>
    <row r="26" spans="1:3" ht="12.75" customHeight="1" x14ac:dyDescent="0.2">
      <c r="A26" s="33" t="s">
        <v>125</v>
      </c>
      <c r="B26" s="33" t="s">
        <v>126</v>
      </c>
      <c r="C26" s="21" t="s">
        <v>126</v>
      </c>
    </row>
    <row r="27" spans="1:3" ht="12.75" customHeight="1" x14ac:dyDescent="0.2">
      <c r="A27" s="33" t="s">
        <v>127</v>
      </c>
      <c r="B27" s="33" t="s">
        <v>128</v>
      </c>
      <c r="C27" s="21" t="s">
        <v>128</v>
      </c>
    </row>
    <row r="28" spans="1:3" ht="12.75" customHeight="1" x14ac:dyDescent="0.2">
      <c r="A28" s="33" t="s">
        <v>129</v>
      </c>
      <c r="B28" s="33" t="s">
        <v>130</v>
      </c>
      <c r="C28" s="21" t="s">
        <v>130</v>
      </c>
    </row>
    <row r="29" spans="1:3" ht="12.75" customHeight="1" x14ac:dyDescent="0.2">
      <c r="A29" s="33" t="s">
        <v>131</v>
      </c>
      <c r="B29" s="33" t="s">
        <v>132</v>
      </c>
      <c r="C29" s="21" t="s">
        <v>132</v>
      </c>
    </row>
    <row r="30" spans="1:3" ht="12.75" customHeight="1" x14ac:dyDescent="0.2">
      <c r="A30" s="64" t="s">
        <v>173</v>
      </c>
      <c r="B30" s="65" t="s">
        <v>174</v>
      </c>
      <c r="C30" s="66" t="s">
        <v>174</v>
      </c>
    </row>
    <row r="31" spans="1:3" ht="12.75" customHeight="1" x14ac:dyDescent="0.2">
      <c r="A31" s="67" t="s">
        <v>175</v>
      </c>
      <c r="B31" s="65" t="s">
        <v>176</v>
      </c>
      <c r="C31" s="66" t="s">
        <v>176</v>
      </c>
    </row>
    <row r="32" spans="1:3" ht="12.75" customHeight="1" x14ac:dyDescent="0.2">
      <c r="A32" s="64" t="s">
        <v>177</v>
      </c>
      <c r="B32" s="65" t="s">
        <v>178</v>
      </c>
      <c r="C32" s="66" t="s">
        <v>178</v>
      </c>
    </row>
    <row r="33" spans="1:3" ht="12.75" customHeight="1" x14ac:dyDescent="0.2">
      <c r="A33" s="34" t="s">
        <v>16</v>
      </c>
      <c r="B33" s="35"/>
      <c r="C33" s="26"/>
    </row>
    <row r="34" spans="1:3" ht="12.75" customHeight="1" x14ac:dyDescent="0.2">
      <c r="A34" s="41" t="s">
        <v>70</v>
      </c>
      <c r="B34" s="33" t="s">
        <v>17</v>
      </c>
      <c r="C34" s="72">
        <v>40017</v>
      </c>
    </row>
    <row r="35" spans="1:3" ht="12.75" customHeight="1" x14ac:dyDescent="0.2">
      <c r="A35" s="41" t="s">
        <v>72</v>
      </c>
      <c r="B35" s="33" t="s">
        <v>18</v>
      </c>
      <c r="C35" s="40" t="s">
        <v>71</v>
      </c>
    </row>
    <row r="36" spans="1:3" ht="12.75" customHeight="1" x14ac:dyDescent="0.2">
      <c r="A36" s="41" t="s">
        <v>148</v>
      </c>
      <c r="B36" s="41" t="s">
        <v>77</v>
      </c>
      <c r="C36" s="21" t="s">
        <v>78</v>
      </c>
    </row>
    <row r="37" spans="1:3" ht="12.75" customHeight="1" x14ac:dyDescent="0.2">
      <c r="A37" s="34" t="s">
        <v>19</v>
      </c>
      <c r="B37" s="35"/>
      <c r="C37" s="27"/>
    </row>
    <row r="38" spans="1:3" ht="12.75" customHeight="1" x14ac:dyDescent="0.2">
      <c r="A38" s="61" t="s">
        <v>170</v>
      </c>
      <c r="B38" s="62" t="s">
        <v>171</v>
      </c>
      <c r="C38" s="63" t="s">
        <v>172</v>
      </c>
    </row>
    <row r="39" spans="1:3" ht="102" x14ac:dyDescent="0.2">
      <c r="A39" s="41" t="s">
        <v>58</v>
      </c>
      <c r="B39" s="33" t="s">
        <v>20</v>
      </c>
      <c r="C39" s="57" t="s">
        <v>165</v>
      </c>
    </row>
    <row r="40" spans="1:3" ht="12.75" customHeight="1" x14ac:dyDescent="0.2">
      <c r="A40" s="41" t="s">
        <v>133</v>
      </c>
      <c r="B40" s="33" t="s">
        <v>21</v>
      </c>
      <c r="C40" s="21" t="s">
        <v>105</v>
      </c>
    </row>
    <row r="41" spans="1:3" ht="12.75" customHeight="1" x14ac:dyDescent="0.2">
      <c r="A41" s="41" t="s">
        <v>134</v>
      </c>
      <c r="B41" s="33" t="s">
        <v>135</v>
      </c>
      <c r="C41" s="21" t="s">
        <v>135</v>
      </c>
    </row>
    <row r="42" spans="1:3" ht="12.75" customHeight="1" x14ac:dyDescent="0.2">
      <c r="A42" s="41" t="s">
        <v>73</v>
      </c>
      <c r="B42" s="33" t="s">
        <v>22</v>
      </c>
      <c r="C42" s="21" t="s">
        <v>45</v>
      </c>
    </row>
    <row r="43" spans="1:3" ht="12.75" customHeight="1" x14ac:dyDescent="0.2">
      <c r="A43" s="41" t="s">
        <v>74</v>
      </c>
      <c r="B43" s="41" t="s">
        <v>75</v>
      </c>
      <c r="C43" s="21" t="s">
        <v>46</v>
      </c>
    </row>
    <row r="44" spans="1:3" ht="12.75" customHeight="1" x14ac:dyDescent="0.2">
      <c r="A44" s="41" t="s">
        <v>136</v>
      </c>
      <c r="B44" s="41" t="s">
        <v>137</v>
      </c>
      <c r="C44" s="21" t="s">
        <v>137</v>
      </c>
    </row>
    <row r="45" spans="1:3" ht="12.75" customHeight="1" x14ac:dyDescent="0.2">
      <c r="A45" s="41" t="s">
        <v>138</v>
      </c>
      <c r="B45" s="41" t="s">
        <v>139</v>
      </c>
      <c r="C45" s="21" t="s">
        <v>139</v>
      </c>
    </row>
    <row r="46" spans="1:3" ht="12.75" customHeight="1" x14ac:dyDescent="0.2">
      <c r="A46" s="41" t="s">
        <v>140</v>
      </c>
      <c r="B46" s="41" t="s">
        <v>141</v>
      </c>
      <c r="C46" s="21" t="s">
        <v>141</v>
      </c>
    </row>
    <row r="47" spans="1:3" ht="12.75" customHeight="1" x14ac:dyDescent="0.2">
      <c r="A47" s="41" t="s">
        <v>142</v>
      </c>
      <c r="B47" s="41" t="s">
        <v>143</v>
      </c>
      <c r="C47" s="21" t="s">
        <v>143</v>
      </c>
    </row>
    <row r="48" spans="1:3" ht="12.75" customHeight="1" x14ac:dyDescent="0.2">
      <c r="A48" s="41" t="s">
        <v>150</v>
      </c>
      <c r="B48" s="41" t="s">
        <v>151</v>
      </c>
      <c r="C48" s="21" t="s">
        <v>151</v>
      </c>
    </row>
    <row r="49" spans="1:3" ht="12.75" customHeight="1" x14ac:dyDescent="0.2">
      <c r="A49" s="68" t="s">
        <v>179</v>
      </c>
      <c r="B49" s="68" t="s">
        <v>180</v>
      </c>
      <c r="C49" s="69" t="s">
        <v>181</v>
      </c>
    </row>
    <row r="50" spans="1:3" ht="12.75" customHeight="1" x14ac:dyDescent="0.2">
      <c r="A50" s="68" t="s">
        <v>182</v>
      </c>
      <c r="B50" s="68" t="s">
        <v>183</v>
      </c>
      <c r="C50" s="69" t="s">
        <v>209</v>
      </c>
    </row>
    <row r="51" spans="1:3" ht="12.75" customHeight="1" x14ac:dyDescent="0.2">
      <c r="A51" s="68" t="s">
        <v>184</v>
      </c>
      <c r="B51" s="68" t="s">
        <v>185</v>
      </c>
      <c r="C51" s="69" t="s">
        <v>186</v>
      </c>
    </row>
    <row r="52" spans="1:3" ht="12.75" customHeight="1" x14ac:dyDescent="0.2">
      <c r="A52" s="68" t="s">
        <v>187</v>
      </c>
      <c r="B52" s="68" t="s">
        <v>188</v>
      </c>
      <c r="C52" s="69" t="s">
        <v>206</v>
      </c>
    </row>
    <row r="53" spans="1:3" ht="12.75" customHeight="1" x14ac:dyDescent="0.2">
      <c r="A53" s="68" t="s">
        <v>189</v>
      </c>
      <c r="B53" s="68" t="s">
        <v>190</v>
      </c>
      <c r="C53" s="23" t="s">
        <v>207</v>
      </c>
    </row>
    <row r="54" spans="1:3" ht="12.75" customHeight="1" x14ac:dyDescent="0.2">
      <c r="A54" s="41" t="s">
        <v>79</v>
      </c>
      <c r="B54" s="33" t="s">
        <v>111</v>
      </c>
      <c r="C54" s="72">
        <v>40026</v>
      </c>
    </row>
    <row r="55" spans="1:3" ht="12.75" customHeight="1" x14ac:dyDescent="0.2">
      <c r="A55" s="48" t="s">
        <v>80</v>
      </c>
      <c r="B55" s="36" t="s">
        <v>112</v>
      </c>
      <c r="C55" s="73">
        <v>40178</v>
      </c>
    </row>
    <row r="56" spans="1:3" ht="12.75" customHeight="1" x14ac:dyDescent="0.2">
      <c r="A56" s="41" t="s">
        <v>152</v>
      </c>
      <c r="B56" s="33" t="s">
        <v>153</v>
      </c>
      <c r="C56" s="29">
        <v>100000</v>
      </c>
    </row>
    <row r="57" spans="1:3" ht="12.75" customHeight="1" x14ac:dyDescent="0.2">
      <c r="A57" s="41" t="s">
        <v>154</v>
      </c>
      <c r="B57" s="33" t="s">
        <v>155</v>
      </c>
      <c r="C57" s="29">
        <v>7722</v>
      </c>
    </row>
    <row r="58" spans="1:3" ht="12.75" customHeight="1" x14ac:dyDescent="0.2">
      <c r="A58" s="41" t="s">
        <v>160</v>
      </c>
      <c r="B58" s="33" t="s">
        <v>28</v>
      </c>
      <c r="C58" s="50">
        <v>0.15</v>
      </c>
    </row>
    <row r="59" spans="1:3" ht="12.75" customHeight="1" x14ac:dyDescent="0.2">
      <c r="A59" s="34" t="s">
        <v>23</v>
      </c>
      <c r="B59" s="35"/>
      <c r="C59" s="26"/>
    </row>
    <row r="60" spans="1:3" ht="12.75" customHeight="1" x14ac:dyDescent="0.2">
      <c r="A60" s="33" t="s">
        <v>156</v>
      </c>
      <c r="B60" s="33" t="s">
        <v>157</v>
      </c>
      <c r="C60" s="21">
        <v>153</v>
      </c>
    </row>
    <row r="61" spans="1:3" ht="12.75" customHeight="1" x14ac:dyDescent="0.2">
      <c r="A61" s="33" t="s">
        <v>158</v>
      </c>
      <c r="B61" s="33" t="s">
        <v>159</v>
      </c>
      <c r="C61" s="21">
        <v>133</v>
      </c>
    </row>
    <row r="62" spans="1:3" ht="12.75" customHeight="1" x14ac:dyDescent="0.2">
      <c r="A62" s="41" t="s">
        <v>144</v>
      </c>
      <c r="B62" s="41" t="s">
        <v>101</v>
      </c>
      <c r="C62" s="21">
        <v>2</v>
      </c>
    </row>
    <row r="63" spans="1:3" ht="12.75" customHeight="1" x14ac:dyDescent="0.2">
      <c r="A63" s="41" t="s">
        <v>145</v>
      </c>
      <c r="B63" s="41" t="s">
        <v>106</v>
      </c>
      <c r="C63" s="21" t="s">
        <v>100</v>
      </c>
    </row>
    <row r="64" spans="1:3" ht="12.75" customHeight="1" x14ac:dyDescent="0.2">
      <c r="A64" s="41" t="s">
        <v>146</v>
      </c>
      <c r="B64" s="41" t="s">
        <v>108</v>
      </c>
      <c r="C64" s="21" t="s">
        <v>102</v>
      </c>
    </row>
    <row r="65" spans="1:3" ht="12.75" customHeight="1" x14ac:dyDescent="0.2">
      <c r="A65" s="41" t="s">
        <v>149</v>
      </c>
      <c r="B65" s="41" t="s">
        <v>107</v>
      </c>
      <c r="C65" s="21" t="s">
        <v>103</v>
      </c>
    </row>
    <row r="66" spans="1:3" ht="12.75" customHeight="1" x14ac:dyDescent="0.2">
      <c r="A66" s="41" t="s">
        <v>147</v>
      </c>
      <c r="B66" s="41" t="s">
        <v>109</v>
      </c>
      <c r="C66" s="21" t="s">
        <v>104</v>
      </c>
    </row>
    <row r="67" spans="1:3" ht="12.75" customHeight="1" x14ac:dyDescent="0.2">
      <c r="A67" s="38" t="s">
        <v>24</v>
      </c>
      <c r="B67" s="37"/>
      <c r="C67" s="28"/>
    </row>
    <row r="68" spans="1:3" ht="12.75" customHeight="1" x14ac:dyDescent="0.2">
      <c r="A68" s="41" t="s">
        <v>81</v>
      </c>
      <c r="B68" s="33" t="s">
        <v>25</v>
      </c>
      <c r="C68" s="21" t="s">
        <v>82</v>
      </c>
    </row>
    <row r="69" spans="1:3" ht="12.75" customHeight="1" x14ac:dyDescent="0.2">
      <c r="A69" s="41" t="s">
        <v>83</v>
      </c>
      <c r="B69" s="33" t="s">
        <v>26</v>
      </c>
      <c r="C69" s="72">
        <v>39995</v>
      </c>
    </row>
    <row r="70" spans="1:3" ht="12.75" customHeight="1" x14ac:dyDescent="0.2">
      <c r="A70" s="49" t="s">
        <v>84</v>
      </c>
      <c r="B70" s="33" t="s">
        <v>27</v>
      </c>
      <c r="C70" s="24" t="s">
        <v>85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showGridLines="0" showZeros="0" workbookViewId="0"/>
  </sheetViews>
  <sheetFormatPr baseColWidth="10" defaultColWidth="9.140625" defaultRowHeight="12.75" x14ac:dyDescent="0.2"/>
  <cols>
    <col min="1" max="1" width="29.140625" customWidth="1"/>
    <col min="2" max="2" width="71.2851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168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" t="s">
        <v>88</v>
      </c>
      <c r="B5" s="4" t="s">
        <v>30</v>
      </c>
    </row>
    <row r="6" spans="1:3" ht="12.75" customHeight="1" x14ac:dyDescent="0.2">
      <c r="A6" s="56" t="s">
        <v>161</v>
      </c>
      <c r="B6" s="4" t="s">
        <v>110</v>
      </c>
    </row>
    <row r="7" spans="1:3" ht="12.75" customHeight="1" x14ac:dyDescent="0.2">
      <c r="A7" s="20" t="s">
        <v>91</v>
      </c>
      <c r="B7" s="20" t="s">
        <v>92</v>
      </c>
    </row>
    <row r="8" spans="1:3" ht="12.75" customHeight="1" x14ac:dyDescent="0.2">
      <c r="A8" s="20" t="s">
        <v>93</v>
      </c>
      <c r="B8" s="20" t="s">
        <v>94</v>
      </c>
    </row>
    <row r="9" spans="1:3" ht="12.75" customHeight="1" x14ac:dyDescent="0.2">
      <c r="A9" s="20" t="s">
        <v>95</v>
      </c>
      <c r="B9" s="20" t="s">
        <v>96</v>
      </c>
    </row>
    <row r="10" spans="1:3" ht="12.75" customHeight="1" x14ac:dyDescent="0.2">
      <c r="A10" s="56" t="s">
        <v>196</v>
      </c>
      <c r="B10" s="56" t="s">
        <v>197</v>
      </c>
    </row>
    <row r="11" spans="1:3" ht="12.75" customHeight="1" x14ac:dyDescent="0.2">
      <c r="A11" s="56" t="s">
        <v>166</v>
      </c>
      <c r="B11" s="4" t="s">
        <v>167</v>
      </c>
    </row>
    <row r="12" spans="1:3" ht="12.75" customHeight="1" x14ac:dyDescent="0.2">
      <c r="A12" s="20" t="s">
        <v>163</v>
      </c>
      <c r="B12" s="56" t="s">
        <v>164</v>
      </c>
    </row>
    <row r="13" spans="1:3" ht="12.75" customHeight="1" x14ac:dyDescent="0.2">
      <c r="A13" s="56" t="s">
        <v>162</v>
      </c>
      <c r="B13" s="56" t="s">
        <v>195</v>
      </c>
    </row>
    <row r="14" spans="1:3" ht="12.75" customHeight="1" x14ac:dyDescent="0.2">
      <c r="A14" s="4" t="s">
        <v>97</v>
      </c>
      <c r="B14" s="4" t="s">
        <v>98</v>
      </c>
    </row>
    <row r="15" spans="1:3" ht="12.75" customHeight="1" x14ac:dyDescent="0.2">
      <c r="A15" s="4" t="s">
        <v>31</v>
      </c>
      <c r="B15" s="4" t="s">
        <v>32</v>
      </c>
    </row>
    <row r="16" spans="1:3" ht="12.75" customHeight="1" x14ac:dyDescent="0.2">
      <c r="A16" s="56" t="s">
        <v>89</v>
      </c>
      <c r="B16" s="4" t="s">
        <v>194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showGridLines="0" showZeros="0" workbookViewId="0"/>
  </sheetViews>
  <sheetFormatPr baseColWidth="10" defaultColWidth="9.140625" defaultRowHeight="12.75" x14ac:dyDescent="0.2"/>
  <cols>
    <col min="1" max="1" width="10.85546875" customWidth="1"/>
    <col min="2" max="2" width="36.140625" customWidth="1"/>
    <col min="3" max="3" width="6.7109375" customWidth="1"/>
    <col min="4" max="4" width="10.140625" customWidth="1"/>
    <col min="5" max="5" width="11.42578125" customWidth="1"/>
    <col min="6" max="6" width="13.42578125" customWidth="1"/>
    <col min="7" max="8" width="10.7109375" customWidth="1"/>
  </cols>
  <sheetData>
    <row r="1" spans="1:7" ht="11.25" customHeight="1" thickBot="1" x14ac:dyDescent="0.25">
      <c r="A1" s="7" t="s">
        <v>33</v>
      </c>
      <c r="B1" s="7"/>
      <c r="C1" s="7"/>
      <c r="D1" s="7"/>
      <c r="E1" s="7"/>
      <c r="F1" s="7"/>
      <c r="G1" s="7"/>
    </row>
    <row r="2" spans="1:7" ht="15" customHeight="1" thickTop="1" x14ac:dyDescent="0.25">
      <c r="A2" s="79" t="str">
        <f>razonsocial</f>
        <v>MI EMPRESA</v>
      </c>
      <c r="B2" s="80"/>
      <c r="C2" s="80"/>
      <c r="D2" s="80"/>
      <c r="E2" s="80"/>
      <c r="F2" s="15"/>
      <c r="G2" s="14"/>
    </row>
    <row r="3" spans="1:7" ht="15" customHeight="1" x14ac:dyDescent="0.25">
      <c r="A3" s="81"/>
      <c r="B3" s="82"/>
      <c r="C3" s="82"/>
      <c r="D3" s="82"/>
      <c r="E3" s="82"/>
      <c r="F3" s="76"/>
      <c r="G3" s="77"/>
    </row>
    <row r="4" spans="1:7" ht="12.75" customHeight="1" x14ac:dyDescent="0.2">
      <c r="A4" s="51" t="s">
        <v>52</v>
      </c>
      <c r="B4" s="78" t="str">
        <f>nombrecliente</f>
        <v>Sistema de Comunicaciones y Transportes, Sistema de Transporte Colectivo Metro, Administración General de Recursos, Línea 12 (Línea Dorada)</v>
      </c>
      <c r="C4" s="78"/>
      <c r="D4" s="78"/>
      <c r="E4" s="78"/>
      <c r="F4" s="7"/>
      <c r="G4" s="19"/>
    </row>
    <row r="5" spans="1:7" ht="12.75" customHeight="1" x14ac:dyDescent="0.2">
      <c r="A5" s="8"/>
      <c r="B5" s="78"/>
      <c r="C5" s="78"/>
      <c r="D5" s="78"/>
      <c r="E5" s="78"/>
      <c r="F5" s="7"/>
      <c r="G5" s="19"/>
    </row>
    <row r="6" spans="1:7" ht="12.75" customHeight="1" x14ac:dyDescent="0.2">
      <c r="A6" s="8"/>
      <c r="B6" s="78"/>
      <c r="C6" s="78"/>
      <c r="D6" s="78"/>
      <c r="E6" s="78"/>
      <c r="F6" s="7"/>
      <c r="G6" s="19"/>
    </row>
    <row r="7" spans="1:7" ht="12.75" customHeight="1" x14ac:dyDescent="0.2">
      <c r="A7" s="51" t="s">
        <v>118</v>
      </c>
      <c r="B7" s="53" t="str">
        <f>numerodeconcurso</f>
        <v>2009/0257-0001</v>
      </c>
      <c r="C7" s="55" t="s">
        <v>39</v>
      </c>
      <c r="D7" s="71">
        <f>fechadeconcurso</f>
        <v>40017</v>
      </c>
      <c r="E7" s="55" t="s">
        <v>115</v>
      </c>
      <c r="F7" s="11" t="str">
        <f>plazocalculado&amp;" días naturales"</f>
        <v>153 días naturales</v>
      </c>
      <c r="G7" s="19"/>
    </row>
    <row r="8" spans="1:7" ht="12.75" customHeight="1" x14ac:dyDescent="0.2">
      <c r="A8" s="51" t="s">
        <v>57</v>
      </c>
      <c r="B8" s="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8"/>
      <c r="D8" s="78"/>
      <c r="E8" s="78"/>
      <c r="F8" s="70"/>
      <c r="G8" s="19"/>
    </row>
    <row r="9" spans="1:7" ht="11.25" customHeight="1" x14ac:dyDescent="0.2">
      <c r="A9" s="8"/>
      <c r="B9" s="78"/>
      <c r="C9" s="78"/>
      <c r="D9" s="78"/>
      <c r="E9" s="78"/>
      <c r="F9" s="70"/>
      <c r="G9" s="9" t="s">
        <v>34</v>
      </c>
    </row>
    <row r="10" spans="1:7" ht="11.25" customHeight="1" x14ac:dyDescent="0.2">
      <c r="A10" s="8"/>
      <c r="B10" s="78"/>
      <c r="C10" s="78"/>
      <c r="D10" s="78"/>
      <c r="E10" s="78"/>
      <c r="F10" s="70"/>
      <c r="G10" s="10" t="s">
        <v>40</v>
      </c>
    </row>
    <row r="11" spans="1:7" ht="11.25" customHeight="1" x14ac:dyDescent="0.2">
      <c r="A11" s="8"/>
      <c r="B11" s="78"/>
      <c r="C11" s="78"/>
      <c r="D11" s="78"/>
      <c r="E11" s="78"/>
      <c r="F11" s="70"/>
      <c r="G11" s="10"/>
    </row>
    <row r="12" spans="1:7" ht="11.25" customHeight="1" x14ac:dyDescent="0.2">
      <c r="A12" s="8"/>
      <c r="B12" s="78"/>
      <c r="C12" s="78"/>
      <c r="D12" s="78"/>
      <c r="E12" s="78"/>
      <c r="F12" s="70"/>
      <c r="G12" s="10"/>
    </row>
    <row r="13" spans="1:7" ht="12.75" customHeight="1" x14ac:dyDescent="0.2">
      <c r="A13" s="51" t="s">
        <v>113</v>
      </c>
      <c r="B13" s="7" t="str">
        <f>direcciondelaobra</f>
        <v>Tramo de Barranca del Muerto a Tlahuac.</v>
      </c>
      <c r="C13" s="55" t="s">
        <v>116</v>
      </c>
      <c r="D13" s="71">
        <f>fechainicio</f>
        <v>40026</v>
      </c>
      <c r="E13" s="55" t="s">
        <v>117</v>
      </c>
      <c r="F13" s="71">
        <f>fechaterminacion</f>
        <v>40178</v>
      </c>
      <c r="G13" s="19"/>
    </row>
    <row r="14" spans="1:7" ht="12.75" customHeight="1" thickBot="1" x14ac:dyDescent="0.25">
      <c r="A14" s="52" t="s">
        <v>114</v>
      </c>
      <c r="B14" s="16" t="str">
        <f>ciudaddelaobra&amp;", "&amp;estadodelaobra</f>
        <v>México, Distrito Federal</v>
      </c>
      <c r="C14" s="16"/>
      <c r="D14" s="16"/>
      <c r="E14" s="17"/>
      <c r="F14" s="17"/>
      <c r="G14" s="54"/>
    </row>
    <row r="15" spans="1:7" ht="11.25" customHeight="1" thickTop="1" x14ac:dyDescent="0.2">
      <c r="A15" s="7"/>
      <c r="B15" s="7"/>
      <c r="C15" s="7"/>
      <c r="D15" s="7"/>
      <c r="E15" s="7"/>
      <c r="F15" s="7"/>
      <c r="G15" s="7"/>
    </row>
    <row r="16" spans="1:7" ht="12.75" customHeight="1" x14ac:dyDescent="0.2">
      <c r="A16" s="1" t="s">
        <v>191</v>
      </c>
      <c r="B16" s="18"/>
      <c r="C16" s="18"/>
      <c r="D16" s="18"/>
      <c r="E16" s="18"/>
      <c r="F16" s="18"/>
      <c r="G16" s="18"/>
    </row>
    <row r="17" spans="1:7" ht="11.25" customHeight="1" thickBot="1" x14ac:dyDescent="0.25">
      <c r="A17" s="7"/>
      <c r="B17" s="7"/>
      <c r="C17" s="7"/>
      <c r="D17" s="7"/>
      <c r="E17" s="7"/>
      <c r="F17" s="7"/>
      <c r="G17" s="7"/>
    </row>
    <row r="18" spans="1:7" ht="11.25" customHeight="1" thickTop="1" thickBot="1" x14ac:dyDescent="0.25">
      <c r="A18" s="12" t="s">
        <v>35</v>
      </c>
      <c r="B18" s="13" t="s">
        <v>192</v>
      </c>
      <c r="C18" s="13" t="s">
        <v>36</v>
      </c>
      <c r="D18" s="13" t="s">
        <v>41</v>
      </c>
      <c r="E18" s="13" t="s">
        <v>193</v>
      </c>
      <c r="F18" s="13" t="s">
        <v>42</v>
      </c>
    </row>
    <row r="19" spans="1:7" ht="11.25" customHeight="1" thickTop="1" x14ac:dyDescent="0.2">
      <c r="A19" s="7" t="s">
        <v>37</v>
      </c>
      <c r="B19" s="7"/>
      <c r="C19" s="7"/>
      <c r="D19" s="7"/>
      <c r="E19" s="7"/>
      <c r="F19" s="7"/>
    </row>
    <row r="20" spans="1:7" ht="11.25" customHeight="1" x14ac:dyDescent="0.2">
      <c r="A20" s="39" t="s">
        <v>88</v>
      </c>
      <c r="B20" s="74" t="s">
        <v>91</v>
      </c>
      <c r="C20" s="11" t="s">
        <v>31</v>
      </c>
      <c r="D20" s="58" t="s">
        <v>89</v>
      </c>
      <c r="E20" s="75" t="s">
        <v>199</v>
      </c>
      <c r="F20" s="75" t="s">
        <v>198</v>
      </c>
    </row>
    <row r="21" spans="1:7" ht="11.25" customHeight="1" x14ac:dyDescent="0.2">
      <c r="A21" s="7" t="s">
        <v>38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2011-09-12T16:49:43Z</cp:lastPrinted>
  <dcterms:created xsi:type="dcterms:W3CDTF">2002-02-27T19:20:33Z</dcterms:created>
  <dcterms:modified xsi:type="dcterms:W3CDTF">2025-09-23T17:33:10Z</dcterms:modified>
</cp:coreProperties>
</file>